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8300" windowHeight="11700"/>
  </bookViews>
  <sheets>
    <sheet name="122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D43" i="1"/>
  <c r="D42" i="1"/>
  <c r="E55" i="1" l="1"/>
  <c r="F55" i="1"/>
  <c r="G55" i="1"/>
  <c r="H55" i="1"/>
  <c r="I55" i="1"/>
  <c r="J55" i="1"/>
  <c r="K55" i="1"/>
  <c r="L55" i="1"/>
  <c r="D55" i="1"/>
  <c r="D51" i="1" l="1"/>
  <c r="D50" i="1"/>
  <c r="D49" i="1"/>
  <c r="D48" i="1"/>
  <c r="D47" i="1"/>
  <c r="L45" i="1"/>
  <c r="K45" i="1"/>
  <c r="J45" i="1"/>
  <c r="I45" i="1"/>
  <c r="H45" i="1"/>
  <c r="G45" i="1"/>
  <c r="F45" i="1"/>
  <c r="E45" i="1"/>
  <c r="D41" i="1"/>
  <c r="D40" i="1"/>
  <c r="D39" i="1"/>
  <c r="D38" i="1"/>
  <c r="D37" i="1"/>
  <c r="L35" i="1"/>
  <c r="K35" i="1"/>
  <c r="J35" i="1"/>
  <c r="I35" i="1"/>
  <c r="H35" i="1"/>
  <c r="G35" i="1"/>
  <c r="F35" i="1"/>
  <c r="E35" i="1"/>
  <c r="D33" i="1"/>
  <c r="D32" i="1"/>
  <c r="D31" i="1"/>
  <c r="D30" i="1"/>
  <c r="D29" i="1"/>
  <c r="D28" i="1"/>
  <c r="D27" i="1"/>
  <c r="D26" i="1"/>
  <c r="D25" i="1"/>
  <c r="D24" i="1"/>
  <c r="D23" i="1"/>
  <c r="D22" i="1"/>
  <c r="L20" i="1"/>
  <c r="K20" i="1"/>
  <c r="J20" i="1"/>
  <c r="I20" i="1"/>
  <c r="H20" i="1"/>
  <c r="G20" i="1"/>
  <c r="F20" i="1"/>
  <c r="E20" i="1"/>
  <c r="D19" i="1"/>
  <c r="D20" i="1" s="1"/>
  <c r="L17" i="1"/>
  <c r="K17" i="1"/>
  <c r="J17" i="1"/>
  <c r="I17" i="1"/>
  <c r="H17" i="1"/>
  <c r="G17" i="1"/>
  <c r="F17" i="1"/>
  <c r="E17" i="1"/>
  <c r="D16" i="1"/>
  <c r="D15" i="1"/>
  <c r="L13" i="1"/>
  <c r="K13" i="1"/>
  <c r="J13" i="1"/>
  <c r="I13" i="1"/>
  <c r="H13" i="1"/>
  <c r="G13" i="1"/>
  <c r="F13" i="1"/>
  <c r="E13" i="1"/>
  <c r="D13" i="1" l="1"/>
  <c r="D17" i="1"/>
  <c r="D35" i="1"/>
  <c r="F56" i="1"/>
  <c r="D45" i="1"/>
  <c r="H56" i="1"/>
  <c r="J56" i="1"/>
  <c r="E56" i="1"/>
  <c r="I56" i="1"/>
  <c r="G56" i="1"/>
  <c r="K56" i="1"/>
  <c r="L56" i="1"/>
  <c r="D52" i="1"/>
</calcChain>
</file>

<file path=xl/sharedStrings.xml><?xml version="1.0" encoding="utf-8"?>
<sst xmlns="http://schemas.openxmlformats.org/spreadsheetml/2006/main" count="94" uniqueCount="87">
  <si>
    <t>Мемлекеттік білім беру гранты негізінде босаған бос орындар/Информация о вакантных образовательных грантах</t>
  </si>
  <si>
    <t>№</t>
  </si>
  <si>
    <t>Шифр/Шифр</t>
  </si>
  <si>
    <t>Білім беру бағдарламасы/Образовательная программа</t>
  </si>
  <si>
    <t>Барлығы/Всего</t>
  </si>
  <si>
    <t>Курс/Курс</t>
  </si>
  <si>
    <t>1/3</t>
  </si>
  <si>
    <t>2/3</t>
  </si>
  <si>
    <t>3/3</t>
  </si>
  <si>
    <t>Агробиология факультеті/Факультет Агробиологии</t>
  </si>
  <si>
    <t>6В08101</t>
  </si>
  <si>
    <t>Агрономия/Агрономия</t>
  </si>
  <si>
    <t>6В08102</t>
  </si>
  <si>
    <t>Топырақтану және агрохимия/Почвоведение и агрохимия</t>
  </si>
  <si>
    <t>6В05201</t>
  </si>
  <si>
    <t>Экология/Экология</t>
  </si>
  <si>
    <t>6В08103</t>
  </si>
  <si>
    <t>Жеміс-көкөніс шаруашылығы/Плодоовощеводство</t>
  </si>
  <si>
    <t>6В08104</t>
  </si>
  <si>
    <t>Өсімдік қорғау және  карантин/Защита и карантин растений</t>
  </si>
  <si>
    <t>Ветеринария факультеті/Факультет Ветеринарии</t>
  </si>
  <si>
    <t>6В09102</t>
  </si>
  <si>
    <t>Ветеринариялық санитария/Ветеринарная санитария</t>
  </si>
  <si>
    <t>6В09101</t>
  </si>
  <si>
    <t>Ветеринариялық медицина/Ветеринарная медицина</t>
  </si>
  <si>
    <t>Бизнес және құқық жоғарғы мектебі/Высшая школа Бизнеса и права</t>
  </si>
  <si>
    <t>6В04111</t>
  </si>
  <si>
    <t>Бағалау/Оценка</t>
  </si>
  <si>
    <t>Всего</t>
  </si>
  <si>
    <t>IT-технологиялар, автоматтандыру және агроөнеркәсіптік кешенін механизациялау/Факультет IT-техногогии, автоматизации и механизации агропромышленного комплекса</t>
  </si>
  <si>
    <t>6В08501</t>
  </si>
  <si>
    <t>Аграрлық  техника және технология/Аграрная техника и технология</t>
  </si>
  <si>
    <t>6В11201</t>
  </si>
  <si>
    <t>Қоршаған ортаны қорғау және өмір тіршілігінің қауіпсіздігі/Безопасность жизнедеятельности и защита окружающей среды</t>
  </si>
  <si>
    <t>6В11301</t>
  </si>
  <si>
    <t>Көлікті пайдалану және жүк қозғалысы мен тасымалдауды ұйымдастыру/Организация перевозок, движения и эксплуатация транспорта</t>
  </si>
  <si>
    <t>6В07104</t>
  </si>
  <si>
    <t>Көлік, көліктік техника және технологиялар/Транспорт, транспортная техника и технологии</t>
  </si>
  <si>
    <t>6В07103</t>
  </si>
  <si>
    <t>Машинажасау/Машиностроение</t>
  </si>
  <si>
    <t>6В07109</t>
  </si>
  <si>
    <t>Электротехникалық инжиниринг/Электроэнергетика</t>
  </si>
  <si>
    <t>6В08502</t>
  </si>
  <si>
    <t>Ауылшаруашылығын энергиямен қамтамасыз ету/Энергообеспечение сельского хозяйства</t>
  </si>
  <si>
    <t>6В06103</t>
  </si>
  <si>
    <t>Вычислительная техника и программное обеспечение/Есептеу техникасы және бағдарламалық қамтамасыз ету</t>
  </si>
  <si>
    <t>6В06102</t>
  </si>
  <si>
    <t>Ақпараттық жүйелер/Информационные системы</t>
  </si>
  <si>
    <t>6В07101</t>
  </si>
  <si>
    <t>Автоматтандыру және басқару/Автоматизация и управление</t>
  </si>
  <si>
    <t>6В07112</t>
  </si>
  <si>
    <t>Технологиялық  машиналар және жабдықтар /Технологические машины и оборудования</t>
  </si>
  <si>
    <t>6В01405</t>
  </si>
  <si>
    <t>Профессиональное обучение/Кәсіптік оқыту</t>
  </si>
  <si>
    <t>Су, жер және орман ресурстары  факультеті/Факультет Водных, земельных и лесных ресурсов</t>
  </si>
  <si>
    <t>6В08302</t>
  </si>
  <si>
    <t>Орман ресурстары және орманшаруашылығы/Лесные ресурсы и лесоводство</t>
  </si>
  <si>
    <t>6В08301</t>
  </si>
  <si>
    <t>Охотоведение и звероводство/Аңшалықтану және аң шаруашылығы</t>
  </si>
  <si>
    <t>6В07308</t>
  </si>
  <si>
    <t>Кадастр/Кадастр</t>
  </si>
  <si>
    <t>6В08601</t>
  </si>
  <si>
    <t xml:space="preserve">Су ресурстарын басқару/Управление водными ресурсами  </t>
  </si>
  <si>
    <t>6В07307</t>
  </si>
  <si>
    <t xml:space="preserve">Жерге орналастыру/Землеустройство </t>
  </si>
  <si>
    <t>6В08602</t>
  </si>
  <si>
    <t>Мелиорация, рекультивация и охрана земель</t>
  </si>
  <si>
    <t xml:space="preserve"> Технология және биоресурстар факультеті/Факультет Технологии и биоресурсов</t>
  </si>
  <si>
    <t>6В07207</t>
  </si>
  <si>
    <t>Азық-түлік өнімдерінің  технологиясы/Технология продовольственных продуктов</t>
  </si>
  <si>
    <t>6В08201</t>
  </si>
  <si>
    <t>Мал шаруашылығы өнімдерін өндіру  технологиясы/Технология производства продуктов</t>
  </si>
  <si>
    <t>6В08401</t>
  </si>
  <si>
    <t>Балық шаруашылығы және өнеркәсіптік балық аулау/Рыбное хозяйство и промышленное рыболовство</t>
  </si>
  <si>
    <t>6В07208</t>
  </si>
  <si>
    <t>Қайта өңдеу өндірістерінің технологиясы /Технология перерабатывающих производств</t>
  </si>
  <si>
    <t>6В05102</t>
  </si>
  <si>
    <t>Биотехнология/Биотехнология</t>
  </si>
  <si>
    <t>6В07501</t>
  </si>
  <si>
    <t>Стандарттау және сертификаттау/Стандартизация и сертификация</t>
  </si>
  <si>
    <t>Жалпы/Итого</t>
  </si>
  <si>
    <t>7М06102</t>
  </si>
  <si>
    <t xml:space="preserve"> Информационные системы / Ақпараттық жүйелер</t>
  </si>
  <si>
    <t>Бағалау/ Оценка</t>
  </si>
  <si>
    <t xml:space="preserve">Бизнес және құқық жоғарғы мектебі /Высшая школа  "БИЗНЕС И ПРАВО"  </t>
  </si>
  <si>
    <t>6В08304</t>
  </si>
  <si>
    <t>Ландшавтық дизайн және көгалдандыру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</si>
</sst>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0" fillId="2" borderId="0" xfId="0" applyFill="1"/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0" fillId="3" borderId="0" xfId="0" applyFill="1"/>
    <xf numFmtId="0" fontId="2" fillId="3" borderId="2" xfId="0" applyFont="1" applyFill="1" applyBorder="1" applyAlignment="1">
      <alignment horizontal="center" vertical="center"/>
    </xf>
    <xf numFmtId="0" fontId="3" fillId="3" borderId="0" xfId="0" applyFont="1" applyFill="1"/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right" vertical="center"/>
    </xf>
    <xf numFmtId="0" fontId="1" fillId="0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2" fillId="4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right" vertical="center"/>
    </xf>
    <xf numFmtId="0" fontId="2" fillId="3" borderId="8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right" vertical="center"/>
    </xf>
    <xf numFmtId="0" fontId="2" fillId="4" borderId="2" xfId="0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tabSelected="1" topLeftCell="F1" zoomScale="82" zoomScaleNormal="82" workbookViewId="0">
      <selection activeCell="M1" sqref="M1:JR1048576"/>
    </sheetView>
  </sheetViews>
  <sheetFormatPr defaultRowHeight="15" x14ac:dyDescent="0.25"/>
  <cols>
    <col min="1" max="1" width="4.28515625" customWidth="1"/>
    <col min="2" max="2" width="13.85546875" customWidth="1"/>
    <col min="3" max="4" width="23.28515625" customWidth="1"/>
    <col min="5" max="11" width="13.85546875" customWidth="1"/>
    <col min="12" max="12" width="14.42578125" customWidth="1"/>
  </cols>
  <sheetData>
    <row r="1" spans="1:12" ht="14.45" x14ac:dyDescent="0.3">
      <c r="A1" s="29"/>
      <c r="B1" s="29"/>
      <c r="C1" s="29"/>
      <c r="D1" s="29"/>
      <c r="E1" s="29"/>
      <c r="F1" s="29"/>
      <c r="G1" s="29"/>
      <c r="H1" s="29"/>
      <c r="I1" s="29"/>
      <c r="J1" s="1"/>
      <c r="K1" s="1"/>
      <c r="L1" s="1"/>
    </row>
    <row r="2" spans="1:12" x14ac:dyDescent="0.2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15.6" customHeight="1" x14ac:dyDescent="0.25">
      <c r="A3" s="31" t="s">
        <v>1</v>
      </c>
      <c r="B3" s="31" t="s">
        <v>2</v>
      </c>
      <c r="C3" s="32" t="s">
        <v>3</v>
      </c>
      <c r="D3" s="31" t="s">
        <v>4</v>
      </c>
      <c r="E3" s="35" t="s">
        <v>5</v>
      </c>
      <c r="F3" s="35"/>
      <c r="G3" s="35"/>
      <c r="H3" s="35"/>
      <c r="I3" s="35"/>
      <c r="J3" s="35"/>
      <c r="K3" s="35"/>
      <c r="L3" s="35"/>
    </row>
    <row r="4" spans="1:12" ht="15.6" customHeight="1" x14ac:dyDescent="0.25">
      <c r="A4" s="31"/>
      <c r="B4" s="31"/>
      <c r="C4" s="33"/>
      <c r="D4" s="31"/>
      <c r="E4" s="35"/>
      <c r="F4" s="35"/>
      <c r="G4" s="35"/>
      <c r="H4" s="35"/>
      <c r="I4" s="35"/>
      <c r="J4" s="35"/>
      <c r="K4" s="35"/>
      <c r="L4" s="35"/>
    </row>
    <row r="5" spans="1:12" ht="15.6" customHeight="1" x14ac:dyDescent="0.25">
      <c r="A5" s="31"/>
      <c r="B5" s="31"/>
      <c r="C5" s="33"/>
      <c r="D5" s="31"/>
      <c r="E5" s="35"/>
      <c r="F5" s="35"/>
      <c r="G5" s="35"/>
      <c r="H5" s="35"/>
      <c r="I5" s="35"/>
      <c r="J5" s="35"/>
      <c r="K5" s="35"/>
      <c r="L5" s="35"/>
    </row>
    <row r="6" spans="1:12" ht="15.6" customHeight="1" x14ac:dyDescent="0.25">
      <c r="A6" s="31"/>
      <c r="B6" s="31"/>
      <c r="C6" s="34"/>
      <c r="D6" s="31"/>
      <c r="E6" s="2">
        <v>1</v>
      </c>
      <c r="F6" s="2">
        <v>2</v>
      </c>
      <c r="G6" s="2">
        <v>3</v>
      </c>
      <c r="H6" s="2">
        <v>4</v>
      </c>
      <c r="I6" s="2">
        <v>5</v>
      </c>
      <c r="J6" s="3" t="s">
        <v>6</v>
      </c>
      <c r="K6" s="3" t="s">
        <v>7</v>
      </c>
      <c r="L6" s="3" t="s">
        <v>8</v>
      </c>
    </row>
    <row r="7" spans="1:12" s="4" customFormat="1" ht="15.6" customHeight="1" x14ac:dyDescent="0.25">
      <c r="A7" s="26" t="s">
        <v>9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2"/>
    </row>
    <row r="8" spans="1:12" s="8" customFormat="1" x14ac:dyDescent="0.25">
      <c r="A8" s="5">
        <v>1</v>
      </c>
      <c r="B8" s="6" t="s">
        <v>10</v>
      </c>
      <c r="C8" s="6" t="s">
        <v>11</v>
      </c>
      <c r="D8" s="6">
        <v>0</v>
      </c>
      <c r="E8" s="6">
        <v>0</v>
      </c>
      <c r="F8" s="6">
        <v>0</v>
      </c>
      <c r="G8" s="6">
        <v>0</v>
      </c>
      <c r="H8" s="6"/>
      <c r="I8" s="7"/>
      <c r="J8" s="7"/>
      <c r="K8" s="7"/>
      <c r="L8" s="6"/>
    </row>
    <row r="9" spans="1:12" s="8" customFormat="1" ht="33.75" x14ac:dyDescent="0.25">
      <c r="A9" s="5">
        <v>2</v>
      </c>
      <c r="B9" s="6" t="s">
        <v>12</v>
      </c>
      <c r="C9" s="6" t="s">
        <v>13</v>
      </c>
      <c r="D9" s="6">
        <v>0</v>
      </c>
      <c r="E9" s="6">
        <v>0</v>
      </c>
      <c r="F9" s="6">
        <v>0</v>
      </c>
      <c r="G9" s="6">
        <v>0</v>
      </c>
      <c r="H9" s="6"/>
      <c r="I9" s="7"/>
      <c r="J9" s="7"/>
      <c r="K9" s="7"/>
      <c r="L9" s="6"/>
    </row>
    <row r="10" spans="1:12" s="8" customFormat="1" x14ac:dyDescent="0.25">
      <c r="A10" s="5">
        <v>3</v>
      </c>
      <c r="B10" s="6" t="s">
        <v>14</v>
      </c>
      <c r="C10" s="6" t="s">
        <v>15</v>
      </c>
      <c r="D10" s="6">
        <v>0</v>
      </c>
      <c r="E10" s="6">
        <v>0</v>
      </c>
      <c r="F10" s="6">
        <v>0</v>
      </c>
      <c r="G10" s="6">
        <v>0</v>
      </c>
      <c r="H10" s="6"/>
      <c r="I10" s="7"/>
      <c r="J10" s="7"/>
      <c r="K10" s="7"/>
      <c r="L10" s="6"/>
    </row>
    <row r="11" spans="1:12" s="8" customFormat="1" ht="33.75" x14ac:dyDescent="0.25">
      <c r="A11" s="5">
        <v>4</v>
      </c>
      <c r="B11" s="6" t="s">
        <v>16</v>
      </c>
      <c r="C11" s="6" t="s">
        <v>17</v>
      </c>
      <c r="D11" s="6">
        <v>0</v>
      </c>
      <c r="E11" s="6">
        <v>0</v>
      </c>
      <c r="F11" s="6">
        <v>0</v>
      </c>
      <c r="G11" s="6">
        <v>0</v>
      </c>
      <c r="H11" s="6"/>
      <c r="I11" s="7"/>
      <c r="J11" s="7"/>
      <c r="K11" s="7"/>
      <c r="L11" s="6"/>
    </row>
    <row r="12" spans="1:12" s="8" customFormat="1" ht="33.75" x14ac:dyDescent="0.25">
      <c r="A12" s="5">
        <v>5</v>
      </c>
      <c r="B12" s="6" t="s">
        <v>18</v>
      </c>
      <c r="C12" s="6" t="s">
        <v>19</v>
      </c>
      <c r="D12" s="6">
        <v>0</v>
      </c>
      <c r="E12" s="6">
        <v>0</v>
      </c>
      <c r="F12" s="6">
        <v>0</v>
      </c>
      <c r="G12" s="6">
        <v>0</v>
      </c>
      <c r="H12" s="6"/>
      <c r="I12" s="7"/>
      <c r="J12" s="7"/>
      <c r="K12" s="7"/>
      <c r="L12" s="6"/>
    </row>
    <row r="13" spans="1:12" s="10" customFormat="1" x14ac:dyDescent="0.25">
      <c r="A13" s="27" t="s">
        <v>4</v>
      </c>
      <c r="B13" s="27"/>
      <c r="C13" s="27"/>
      <c r="D13" s="9">
        <f>D12+D11+D10+D9+D8</f>
        <v>0</v>
      </c>
      <c r="E13" s="9">
        <f t="shared" ref="E13:L13" si="0">E12+E11++E10+E9+E8</f>
        <v>0</v>
      </c>
      <c r="F13" s="9">
        <f t="shared" si="0"/>
        <v>0</v>
      </c>
      <c r="G13" s="9">
        <f t="shared" si="0"/>
        <v>0</v>
      </c>
      <c r="H13" s="9">
        <f t="shared" si="0"/>
        <v>0</v>
      </c>
      <c r="I13" s="9">
        <f t="shared" si="0"/>
        <v>0</v>
      </c>
      <c r="J13" s="9">
        <f t="shared" si="0"/>
        <v>0</v>
      </c>
      <c r="K13" s="9">
        <f t="shared" si="0"/>
        <v>0</v>
      </c>
      <c r="L13" s="9">
        <f t="shared" si="0"/>
        <v>0</v>
      </c>
    </row>
    <row r="14" spans="1:12" s="10" customFormat="1" x14ac:dyDescent="0.25">
      <c r="A14" s="26" t="s">
        <v>20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2"/>
    </row>
    <row r="15" spans="1:12" ht="33.75" x14ac:dyDescent="0.25">
      <c r="A15" s="5">
        <v>7</v>
      </c>
      <c r="B15" s="6" t="s">
        <v>21</v>
      </c>
      <c r="C15" s="6" t="s">
        <v>22</v>
      </c>
      <c r="D15" s="6">
        <f>E15+F15+G15+H15+I15+L15</f>
        <v>2</v>
      </c>
      <c r="E15" s="6">
        <v>0</v>
      </c>
      <c r="F15" s="6">
        <v>1</v>
      </c>
      <c r="G15" s="6">
        <v>0</v>
      </c>
      <c r="H15" s="6">
        <v>1</v>
      </c>
      <c r="I15" s="7"/>
      <c r="J15" s="7"/>
      <c r="K15" s="7"/>
      <c r="L15" s="6"/>
    </row>
    <row r="16" spans="1:12" ht="33.75" x14ac:dyDescent="0.25">
      <c r="A16" s="5">
        <v>8</v>
      </c>
      <c r="B16" s="6" t="s">
        <v>23</v>
      </c>
      <c r="C16" s="6" t="s">
        <v>24</v>
      </c>
      <c r="D16" s="6">
        <f>E16+F16+G16+H16+I16+L16</f>
        <v>7</v>
      </c>
      <c r="E16" s="6">
        <v>4</v>
      </c>
      <c r="F16" s="6">
        <v>0</v>
      </c>
      <c r="G16" s="6">
        <v>2</v>
      </c>
      <c r="H16" s="6">
        <v>1</v>
      </c>
      <c r="I16" s="7"/>
      <c r="J16" s="7"/>
      <c r="K16" s="7"/>
      <c r="L16" s="6"/>
    </row>
    <row r="17" spans="1:12" s="10" customFormat="1" x14ac:dyDescent="0.25">
      <c r="A17" s="11"/>
      <c r="B17" s="11"/>
      <c r="C17" s="12" t="s">
        <v>4</v>
      </c>
      <c r="D17" s="9">
        <f>D16+D15</f>
        <v>9</v>
      </c>
      <c r="E17" s="9">
        <f>E16+E15</f>
        <v>4</v>
      </c>
      <c r="F17" s="9">
        <f t="shared" ref="F17:L17" si="1">F16+F15</f>
        <v>1</v>
      </c>
      <c r="G17" s="9">
        <f t="shared" si="1"/>
        <v>2</v>
      </c>
      <c r="H17" s="9">
        <f t="shared" si="1"/>
        <v>2</v>
      </c>
      <c r="I17" s="9">
        <f t="shared" si="1"/>
        <v>0</v>
      </c>
      <c r="J17" s="9">
        <f t="shared" si="1"/>
        <v>0</v>
      </c>
      <c r="K17" s="9">
        <f t="shared" si="1"/>
        <v>0</v>
      </c>
      <c r="L17" s="9">
        <f t="shared" si="1"/>
        <v>0</v>
      </c>
    </row>
    <row r="18" spans="1:12" s="10" customFormat="1" x14ac:dyDescent="0.25">
      <c r="A18" s="26" t="s">
        <v>25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2"/>
    </row>
    <row r="19" spans="1:12" s="8" customFormat="1" x14ac:dyDescent="0.25">
      <c r="A19" s="5">
        <v>9</v>
      </c>
      <c r="B19" s="5" t="s">
        <v>26</v>
      </c>
      <c r="C19" s="5" t="s">
        <v>27</v>
      </c>
      <c r="D19" s="6">
        <f t="shared" ref="D19" si="2">E19+F19+G19+H19+I19</f>
        <v>0</v>
      </c>
      <c r="E19" s="5">
        <v>0</v>
      </c>
      <c r="F19" s="5">
        <v>0</v>
      </c>
      <c r="G19" s="5">
        <v>0</v>
      </c>
      <c r="H19" s="5"/>
      <c r="I19" s="13"/>
      <c r="J19" s="13"/>
      <c r="K19" s="13"/>
      <c r="L19" s="5"/>
    </row>
    <row r="20" spans="1:12" s="10" customFormat="1" x14ac:dyDescent="0.25">
      <c r="A20" s="11"/>
      <c r="B20" s="11"/>
      <c r="C20" s="12" t="s">
        <v>28</v>
      </c>
      <c r="D20" s="14">
        <f>D19</f>
        <v>0</v>
      </c>
      <c r="E20" s="15">
        <f>E19</f>
        <v>0</v>
      </c>
      <c r="F20" s="15">
        <f t="shared" ref="F20:L20" si="3">F19</f>
        <v>0</v>
      </c>
      <c r="G20" s="15">
        <f t="shared" si="3"/>
        <v>0</v>
      </c>
      <c r="H20" s="15">
        <f t="shared" si="3"/>
        <v>0</v>
      </c>
      <c r="I20" s="15">
        <f t="shared" si="3"/>
        <v>0</v>
      </c>
      <c r="J20" s="15">
        <f t="shared" si="3"/>
        <v>0</v>
      </c>
      <c r="K20" s="15">
        <f t="shared" si="3"/>
        <v>0</v>
      </c>
      <c r="L20" s="15">
        <f t="shared" si="3"/>
        <v>0</v>
      </c>
    </row>
    <row r="21" spans="1:12" s="10" customFormat="1" ht="23.45" customHeight="1" x14ac:dyDescent="0.25">
      <c r="A21" s="36" t="s">
        <v>29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8"/>
    </row>
    <row r="22" spans="1:12" s="8" customFormat="1" ht="36" customHeight="1" x14ac:dyDescent="0.25">
      <c r="A22" s="5">
        <v>10</v>
      </c>
      <c r="B22" s="6" t="s">
        <v>30</v>
      </c>
      <c r="C22" s="6" t="s">
        <v>31</v>
      </c>
      <c r="D22" s="6">
        <f>E22+F22+G22+H22+I22+J22+K22+L22</f>
        <v>0</v>
      </c>
      <c r="E22" s="6">
        <v>0</v>
      </c>
      <c r="F22" s="6">
        <v>0</v>
      </c>
      <c r="G22" s="6">
        <v>0</v>
      </c>
      <c r="H22" s="6"/>
      <c r="I22" s="7"/>
      <c r="J22" s="7"/>
      <c r="K22" s="7"/>
      <c r="L22" s="6"/>
    </row>
    <row r="23" spans="1:12" s="8" customFormat="1" ht="56.25" x14ac:dyDescent="0.25">
      <c r="A23" s="5">
        <v>11</v>
      </c>
      <c r="B23" s="6" t="s">
        <v>32</v>
      </c>
      <c r="C23" s="6" t="s">
        <v>33</v>
      </c>
      <c r="D23" s="6">
        <f t="shared" ref="D23:D33" si="4">E23+F23+G23+H23+I23+J23+K23+L23</f>
        <v>0</v>
      </c>
      <c r="E23" s="6">
        <v>0</v>
      </c>
      <c r="F23" s="6">
        <v>0</v>
      </c>
      <c r="G23" s="6">
        <v>0</v>
      </c>
      <c r="H23" s="6"/>
      <c r="I23" s="7"/>
      <c r="J23" s="7"/>
      <c r="K23" s="7"/>
      <c r="L23" s="6"/>
    </row>
    <row r="24" spans="1:12" s="8" customFormat="1" ht="56.25" x14ac:dyDescent="0.25">
      <c r="A24" s="5">
        <v>12</v>
      </c>
      <c r="B24" s="6" t="s">
        <v>34</v>
      </c>
      <c r="C24" s="6" t="s">
        <v>35</v>
      </c>
      <c r="D24" s="6">
        <f t="shared" si="4"/>
        <v>0</v>
      </c>
      <c r="E24" s="6">
        <v>0</v>
      </c>
      <c r="F24" s="6">
        <v>0</v>
      </c>
      <c r="G24" s="6">
        <v>0</v>
      </c>
      <c r="H24" s="6"/>
      <c r="I24" s="7"/>
      <c r="J24" s="7"/>
      <c r="K24" s="7"/>
      <c r="L24" s="6"/>
    </row>
    <row r="25" spans="1:12" s="16" customFormat="1" ht="45" x14ac:dyDescent="0.25">
      <c r="A25" s="5">
        <v>13</v>
      </c>
      <c r="B25" s="6" t="s">
        <v>36</v>
      </c>
      <c r="C25" s="6" t="s">
        <v>37</v>
      </c>
      <c r="D25" s="6">
        <f t="shared" si="4"/>
        <v>0</v>
      </c>
      <c r="E25" s="6">
        <v>0</v>
      </c>
      <c r="F25" s="6">
        <v>0</v>
      </c>
      <c r="G25" s="6">
        <v>0</v>
      </c>
      <c r="H25" s="6"/>
      <c r="I25" s="7"/>
      <c r="J25" s="7"/>
      <c r="K25" s="7"/>
      <c r="L25" s="6"/>
    </row>
    <row r="26" spans="1:12" s="8" customFormat="1" ht="22.5" x14ac:dyDescent="0.25">
      <c r="A26" s="5">
        <v>14</v>
      </c>
      <c r="B26" s="6" t="s">
        <v>38</v>
      </c>
      <c r="C26" s="6" t="s">
        <v>39</v>
      </c>
      <c r="D26" s="6">
        <f t="shared" si="4"/>
        <v>0</v>
      </c>
      <c r="E26" s="6">
        <v>0</v>
      </c>
      <c r="F26" s="6">
        <v>0</v>
      </c>
      <c r="G26" s="6">
        <v>0</v>
      </c>
      <c r="H26" s="6"/>
      <c r="I26" s="7"/>
      <c r="J26" s="7"/>
      <c r="K26" s="7"/>
      <c r="L26" s="6"/>
    </row>
    <row r="27" spans="1:12" s="16" customFormat="1" ht="33.75" x14ac:dyDescent="0.25">
      <c r="A27" s="5">
        <v>15</v>
      </c>
      <c r="B27" s="6" t="s">
        <v>40</v>
      </c>
      <c r="C27" s="6" t="s">
        <v>41</v>
      </c>
      <c r="D27" s="6">
        <f t="shared" si="4"/>
        <v>0</v>
      </c>
      <c r="E27" s="6">
        <v>0</v>
      </c>
      <c r="F27" s="6">
        <v>0</v>
      </c>
      <c r="G27" s="6">
        <v>0</v>
      </c>
      <c r="H27" s="6"/>
      <c r="I27" s="7"/>
      <c r="J27" s="7"/>
      <c r="K27" s="7"/>
      <c r="L27" s="6"/>
    </row>
    <row r="28" spans="1:12" s="8" customFormat="1" ht="45" x14ac:dyDescent="0.25">
      <c r="A28" s="5">
        <v>16</v>
      </c>
      <c r="B28" s="6" t="s">
        <v>42</v>
      </c>
      <c r="C28" s="6" t="s">
        <v>43</v>
      </c>
      <c r="D28" s="6">
        <f t="shared" si="4"/>
        <v>0</v>
      </c>
      <c r="E28" s="6">
        <v>0</v>
      </c>
      <c r="F28" s="6">
        <v>0</v>
      </c>
      <c r="G28" s="6">
        <v>0</v>
      </c>
      <c r="H28" s="6"/>
      <c r="I28" s="7"/>
      <c r="J28" s="7"/>
      <c r="K28" s="7"/>
      <c r="L28" s="6"/>
    </row>
    <row r="29" spans="1:12" s="8" customFormat="1" ht="56.25" x14ac:dyDescent="0.25">
      <c r="A29" s="5">
        <v>17</v>
      </c>
      <c r="B29" s="6" t="s">
        <v>44</v>
      </c>
      <c r="C29" s="6" t="s">
        <v>45</v>
      </c>
      <c r="D29" s="6">
        <f t="shared" si="4"/>
        <v>0</v>
      </c>
      <c r="E29" s="6">
        <v>0</v>
      </c>
      <c r="F29" s="6">
        <v>0</v>
      </c>
      <c r="G29" s="6">
        <v>0</v>
      </c>
      <c r="H29" s="6"/>
      <c r="I29" s="7"/>
      <c r="J29" s="7"/>
      <c r="K29" s="7"/>
      <c r="L29" s="6"/>
    </row>
    <row r="30" spans="1:12" s="8" customFormat="1" ht="33.75" x14ac:dyDescent="0.25">
      <c r="A30" s="5">
        <v>18</v>
      </c>
      <c r="B30" s="6" t="s">
        <v>46</v>
      </c>
      <c r="C30" s="6" t="s">
        <v>47</v>
      </c>
      <c r="D30" s="6">
        <f t="shared" si="4"/>
        <v>0</v>
      </c>
      <c r="E30" s="6">
        <v>0</v>
      </c>
      <c r="F30" s="6">
        <v>0</v>
      </c>
      <c r="G30" s="6">
        <v>0</v>
      </c>
      <c r="H30" s="6"/>
      <c r="I30" s="7"/>
      <c r="J30" s="7"/>
      <c r="K30" s="7"/>
      <c r="L30" s="6"/>
    </row>
    <row r="31" spans="1:12" s="8" customFormat="1" ht="33.75" x14ac:dyDescent="0.25">
      <c r="A31" s="5">
        <v>19</v>
      </c>
      <c r="B31" s="6" t="s">
        <v>48</v>
      </c>
      <c r="C31" s="6" t="s">
        <v>49</v>
      </c>
      <c r="D31" s="6">
        <f t="shared" si="4"/>
        <v>0</v>
      </c>
      <c r="E31" s="6">
        <v>0</v>
      </c>
      <c r="F31" s="6">
        <v>0</v>
      </c>
      <c r="G31" s="6">
        <v>0</v>
      </c>
      <c r="H31" s="6"/>
      <c r="I31" s="7"/>
      <c r="J31" s="7"/>
      <c r="K31" s="7"/>
      <c r="L31" s="6"/>
    </row>
    <row r="32" spans="1:12" s="8" customFormat="1" ht="45" x14ac:dyDescent="0.25">
      <c r="A32" s="5">
        <v>20</v>
      </c>
      <c r="B32" s="6" t="s">
        <v>50</v>
      </c>
      <c r="C32" s="6" t="s">
        <v>51</v>
      </c>
      <c r="D32" s="6">
        <f>E32+F32+G32+H32+I32+J32+K32+L32</f>
        <v>0</v>
      </c>
      <c r="E32" s="6">
        <v>0</v>
      </c>
      <c r="F32" s="6">
        <v>0</v>
      </c>
      <c r="G32" s="6">
        <v>0</v>
      </c>
      <c r="H32" s="6"/>
      <c r="I32" s="7"/>
      <c r="J32" s="7"/>
      <c r="K32" s="7"/>
      <c r="L32" s="6"/>
    </row>
    <row r="33" spans="1:12" s="8" customFormat="1" ht="22.5" x14ac:dyDescent="0.25">
      <c r="A33" s="5">
        <v>21</v>
      </c>
      <c r="B33" s="6" t="s">
        <v>52</v>
      </c>
      <c r="C33" s="6" t="s">
        <v>53</v>
      </c>
      <c r="D33" s="6">
        <f t="shared" si="4"/>
        <v>0</v>
      </c>
      <c r="E33" s="6">
        <v>0</v>
      </c>
      <c r="F33" s="6">
        <v>0</v>
      </c>
      <c r="G33" s="6">
        <v>0</v>
      </c>
      <c r="H33" s="6"/>
      <c r="I33" s="7"/>
      <c r="J33" s="7"/>
      <c r="K33" s="7"/>
      <c r="L33" s="6"/>
    </row>
    <row r="34" spans="1:12" s="8" customFormat="1" ht="22.5" x14ac:dyDescent="0.25">
      <c r="A34" s="5">
        <v>22</v>
      </c>
      <c r="B34" s="6" t="s">
        <v>81</v>
      </c>
      <c r="C34" s="6" t="s">
        <v>82</v>
      </c>
      <c r="D34" s="6">
        <v>0</v>
      </c>
      <c r="E34" s="6">
        <v>0</v>
      </c>
      <c r="F34" s="6">
        <v>0</v>
      </c>
      <c r="G34" s="6">
        <v>0</v>
      </c>
      <c r="H34" s="6"/>
      <c r="I34" s="7"/>
      <c r="J34" s="7"/>
      <c r="K34" s="7"/>
      <c r="L34" s="6"/>
    </row>
    <row r="35" spans="1:12" s="10" customFormat="1" x14ac:dyDescent="0.25">
      <c r="A35" s="23" t="s">
        <v>4</v>
      </c>
      <c r="B35" s="24"/>
      <c r="C35" s="25"/>
      <c r="D35" s="14">
        <f>D33+D31+D30+D29+D28+D27+D26+D25+D24+D23+D22+D32+D34</f>
        <v>0</v>
      </c>
      <c r="E35" s="9">
        <f>E33+E32+E31+E30+E29+E28+E27+E26+E25+E24+E23+E22</f>
        <v>0</v>
      </c>
      <c r="F35" s="9">
        <f t="shared" ref="F35:L35" si="5">F33+F32+F31+F30+F29+F28+F27+F26+F25+F24+F23+F22</f>
        <v>0</v>
      </c>
      <c r="G35" s="9">
        <f t="shared" si="5"/>
        <v>0</v>
      </c>
      <c r="H35" s="9">
        <f t="shared" si="5"/>
        <v>0</v>
      </c>
      <c r="I35" s="9">
        <f t="shared" si="5"/>
        <v>0</v>
      </c>
      <c r="J35" s="9">
        <f t="shared" si="5"/>
        <v>0</v>
      </c>
      <c r="K35" s="9">
        <f t="shared" si="5"/>
        <v>0</v>
      </c>
      <c r="L35" s="9">
        <f t="shared" si="5"/>
        <v>0</v>
      </c>
    </row>
    <row r="36" spans="1:12" s="10" customFormat="1" ht="15.6" customHeight="1" x14ac:dyDescent="0.25">
      <c r="A36" s="21" t="s">
        <v>54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2"/>
    </row>
    <row r="37" spans="1:12" s="8" customFormat="1" ht="33.75" x14ac:dyDescent="0.25">
      <c r="A37" s="5">
        <v>23</v>
      </c>
      <c r="B37" s="6" t="s">
        <v>55</v>
      </c>
      <c r="C37" s="6" t="s">
        <v>56</v>
      </c>
      <c r="D37" s="6">
        <f>E37+F37+G37+H37+I37+J37+K37+L37</f>
        <v>7</v>
      </c>
      <c r="E37" s="6">
        <v>4</v>
      </c>
      <c r="F37" s="6">
        <v>3</v>
      </c>
      <c r="G37" s="6">
        <v>0</v>
      </c>
      <c r="H37" s="6"/>
      <c r="I37" s="7"/>
      <c r="J37" s="7"/>
      <c r="K37" s="7"/>
      <c r="L37" s="6"/>
    </row>
    <row r="38" spans="1:12" s="8" customFormat="1" ht="33.75" x14ac:dyDescent="0.25">
      <c r="A38" s="5">
        <v>24</v>
      </c>
      <c r="B38" s="6" t="s">
        <v>57</v>
      </c>
      <c r="C38" s="17" t="s">
        <v>58</v>
      </c>
      <c r="D38" s="6">
        <f t="shared" ref="D38:D42" si="6">E38+F38+G38+H38+I38+J38+K38+L38</f>
        <v>0</v>
      </c>
      <c r="E38" s="6">
        <v>0</v>
      </c>
      <c r="F38" s="6">
        <v>0</v>
      </c>
      <c r="G38" s="6">
        <v>0</v>
      </c>
      <c r="H38" s="6"/>
      <c r="I38" s="7"/>
      <c r="J38" s="7"/>
      <c r="K38" s="7"/>
      <c r="L38" s="6"/>
    </row>
    <row r="39" spans="1:12" s="8" customFormat="1" x14ac:dyDescent="0.25">
      <c r="A39" s="5">
        <v>25</v>
      </c>
      <c r="B39" s="6" t="s">
        <v>59</v>
      </c>
      <c r="C39" s="6" t="s">
        <v>60</v>
      </c>
      <c r="D39" s="6">
        <f t="shared" si="6"/>
        <v>0</v>
      </c>
      <c r="E39" s="6">
        <v>0</v>
      </c>
      <c r="F39" s="6">
        <v>0</v>
      </c>
      <c r="G39" s="6">
        <v>0</v>
      </c>
      <c r="H39" s="6"/>
      <c r="I39" s="7"/>
      <c r="J39" s="7"/>
      <c r="K39" s="7"/>
      <c r="L39" s="6"/>
    </row>
    <row r="40" spans="1:12" s="8" customFormat="1" ht="34.5" x14ac:dyDescent="0.25">
      <c r="A40" s="5">
        <v>26</v>
      </c>
      <c r="B40" s="6" t="s">
        <v>61</v>
      </c>
      <c r="C40" s="18" t="s">
        <v>62</v>
      </c>
      <c r="D40" s="6">
        <f t="shared" si="6"/>
        <v>0</v>
      </c>
      <c r="E40" s="6">
        <v>0</v>
      </c>
      <c r="F40" s="6">
        <v>0</v>
      </c>
      <c r="G40" s="6">
        <v>0</v>
      </c>
      <c r="H40" s="6"/>
      <c r="I40" s="7"/>
      <c r="J40" s="7"/>
      <c r="K40" s="7"/>
      <c r="L40" s="6"/>
    </row>
    <row r="41" spans="1:12" s="8" customFormat="1" ht="22.5" x14ac:dyDescent="0.25">
      <c r="A41" s="5">
        <v>27</v>
      </c>
      <c r="B41" s="6" t="s">
        <v>63</v>
      </c>
      <c r="C41" s="6" t="s">
        <v>64</v>
      </c>
      <c r="D41" s="6">
        <f t="shared" si="6"/>
        <v>1</v>
      </c>
      <c r="E41" s="6">
        <v>1</v>
      </c>
      <c r="F41" s="6">
        <v>0</v>
      </c>
      <c r="G41" s="6">
        <v>0</v>
      </c>
      <c r="H41" s="6"/>
      <c r="I41" s="7"/>
      <c r="J41" s="7"/>
      <c r="K41" s="7"/>
      <c r="L41" s="6"/>
    </row>
    <row r="42" spans="1:12" s="8" customFormat="1" ht="22.5" x14ac:dyDescent="0.25">
      <c r="A42" s="5">
        <v>28</v>
      </c>
      <c r="B42" s="6" t="s">
        <v>65</v>
      </c>
      <c r="C42" s="6" t="s">
        <v>66</v>
      </c>
      <c r="D42" s="6">
        <f t="shared" si="6"/>
        <v>0</v>
      </c>
      <c r="E42" s="6">
        <v>0</v>
      </c>
      <c r="F42" s="6">
        <v>0</v>
      </c>
      <c r="G42" s="6">
        <v>0</v>
      </c>
      <c r="H42" s="6"/>
      <c r="I42" s="7"/>
      <c r="J42" s="7"/>
      <c r="K42" s="7"/>
      <c r="L42" s="6"/>
    </row>
    <row r="43" spans="1:12" s="8" customFormat="1" ht="22.5" x14ac:dyDescent="0.25">
      <c r="A43" s="5">
        <v>29</v>
      </c>
      <c r="B43" s="6" t="s">
        <v>85</v>
      </c>
      <c r="C43" s="6" t="s">
        <v>86</v>
      </c>
      <c r="D43" s="6">
        <f>E43+F43+G43+H43+I43+J43+K43+L43</f>
        <v>1</v>
      </c>
      <c r="E43" s="6">
        <v>1</v>
      </c>
      <c r="F43" s="6">
        <v>0</v>
      </c>
      <c r="G43" s="6">
        <v>0</v>
      </c>
      <c r="H43" s="6"/>
      <c r="I43" s="7"/>
      <c r="J43" s="7"/>
      <c r="K43" s="7"/>
      <c r="L43" s="6"/>
    </row>
    <row r="44" spans="1:12" s="8" customFormat="1" ht="45" x14ac:dyDescent="0.25">
      <c r="A44" s="5">
        <v>30</v>
      </c>
      <c r="B44" s="6" t="s">
        <v>72</v>
      </c>
      <c r="C44" s="6" t="s">
        <v>73</v>
      </c>
      <c r="D44" s="6">
        <f>E44+F44+G44+H44+I44+J44+K44+L44</f>
        <v>1</v>
      </c>
      <c r="E44" s="6">
        <v>1</v>
      </c>
      <c r="F44" s="6">
        <v>0</v>
      </c>
      <c r="G44" s="6">
        <v>0</v>
      </c>
      <c r="H44" s="6"/>
      <c r="I44" s="7"/>
      <c r="J44" s="7"/>
      <c r="K44" s="7"/>
      <c r="L44" s="6"/>
    </row>
    <row r="45" spans="1:12" s="10" customFormat="1" x14ac:dyDescent="0.25">
      <c r="A45" s="23" t="s">
        <v>4</v>
      </c>
      <c r="B45" s="24"/>
      <c r="C45" s="25"/>
      <c r="D45" s="14">
        <f>D44+D41+D40+D39+D38+D37</f>
        <v>9</v>
      </c>
      <c r="E45" s="9">
        <f>E44+E41+E40+E39+E38+E37</f>
        <v>6</v>
      </c>
      <c r="F45" s="9">
        <f t="shared" ref="F45:L45" si="7">F44+F41+F40+F39+F38+F37</f>
        <v>3</v>
      </c>
      <c r="G45" s="9">
        <f t="shared" si="7"/>
        <v>0</v>
      </c>
      <c r="H45" s="9">
        <f t="shared" si="7"/>
        <v>0</v>
      </c>
      <c r="I45" s="9">
        <f t="shared" si="7"/>
        <v>0</v>
      </c>
      <c r="J45" s="9">
        <f t="shared" si="7"/>
        <v>0</v>
      </c>
      <c r="K45" s="9">
        <f t="shared" si="7"/>
        <v>0</v>
      </c>
      <c r="L45" s="9">
        <f t="shared" si="7"/>
        <v>0</v>
      </c>
    </row>
    <row r="46" spans="1:12" s="10" customFormat="1" x14ac:dyDescent="0.25">
      <c r="A46" s="26" t="s">
        <v>67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2"/>
    </row>
    <row r="47" spans="1:12" s="8" customFormat="1" ht="33.75" x14ac:dyDescent="0.25">
      <c r="A47" s="5">
        <v>31</v>
      </c>
      <c r="B47" s="6" t="s">
        <v>68</v>
      </c>
      <c r="C47" s="6" t="s">
        <v>69</v>
      </c>
      <c r="D47" s="6">
        <f>E47+F47+G47+H47+I47+J47+K47+L47</f>
        <v>3</v>
      </c>
      <c r="E47" s="6">
        <v>2</v>
      </c>
      <c r="F47" s="6">
        <v>0</v>
      </c>
      <c r="G47" s="6">
        <v>1</v>
      </c>
      <c r="H47" s="6"/>
      <c r="I47" s="7"/>
      <c r="J47" s="7"/>
      <c r="K47" s="7"/>
      <c r="L47" s="6"/>
    </row>
    <row r="48" spans="1:12" s="8" customFormat="1" ht="45" x14ac:dyDescent="0.25">
      <c r="A48" s="5">
        <v>32</v>
      </c>
      <c r="B48" s="6" t="s">
        <v>70</v>
      </c>
      <c r="C48" s="6" t="s">
        <v>71</v>
      </c>
      <c r="D48" s="6">
        <f t="shared" ref="D48:D51" si="8">E48+F48+G48+H48+I48+J48+K48+L48</f>
        <v>0</v>
      </c>
      <c r="E48" s="6">
        <v>0</v>
      </c>
      <c r="F48" s="6">
        <v>0</v>
      </c>
      <c r="G48" s="6">
        <v>0</v>
      </c>
      <c r="H48" s="6"/>
      <c r="I48" s="7"/>
      <c r="J48" s="7"/>
      <c r="K48" s="7"/>
      <c r="L48" s="6"/>
    </row>
    <row r="49" spans="1:12" s="8" customFormat="1" ht="45" x14ac:dyDescent="0.25">
      <c r="A49" s="5">
        <v>33</v>
      </c>
      <c r="B49" s="6" t="s">
        <v>74</v>
      </c>
      <c r="C49" s="6" t="s">
        <v>75</v>
      </c>
      <c r="D49" s="6">
        <f t="shared" si="8"/>
        <v>1</v>
      </c>
      <c r="E49" s="6">
        <v>0</v>
      </c>
      <c r="F49" s="6">
        <v>1</v>
      </c>
      <c r="G49" s="6">
        <v>0</v>
      </c>
      <c r="H49" s="6"/>
      <c r="I49" s="7"/>
      <c r="J49" s="7"/>
      <c r="K49" s="7"/>
      <c r="L49" s="6"/>
    </row>
    <row r="50" spans="1:12" s="8" customFormat="1" x14ac:dyDescent="0.25">
      <c r="A50" s="5">
        <v>34</v>
      </c>
      <c r="B50" s="6" t="s">
        <v>76</v>
      </c>
      <c r="C50" s="6" t="s">
        <v>77</v>
      </c>
      <c r="D50" s="6">
        <f t="shared" si="8"/>
        <v>1</v>
      </c>
      <c r="E50" s="6">
        <v>1</v>
      </c>
      <c r="F50" s="6">
        <v>0</v>
      </c>
      <c r="G50" s="6">
        <v>0</v>
      </c>
      <c r="H50" s="6"/>
      <c r="I50" s="7"/>
      <c r="J50" s="7"/>
      <c r="K50" s="7"/>
      <c r="L50" s="6"/>
    </row>
    <row r="51" spans="1:12" s="8" customFormat="1" ht="33.75" x14ac:dyDescent="0.25">
      <c r="A51" s="5">
        <v>35</v>
      </c>
      <c r="B51" s="6" t="s">
        <v>78</v>
      </c>
      <c r="C51" s="6" t="s">
        <v>79</v>
      </c>
      <c r="D51" s="6">
        <f t="shared" si="8"/>
        <v>0</v>
      </c>
      <c r="E51" s="6">
        <v>0</v>
      </c>
      <c r="F51" s="6">
        <v>0</v>
      </c>
      <c r="G51" s="6">
        <v>0</v>
      </c>
      <c r="H51" s="6"/>
      <c r="I51" s="7"/>
      <c r="J51" s="7"/>
      <c r="K51" s="7"/>
      <c r="L51" s="6"/>
    </row>
    <row r="52" spans="1:12" s="8" customFormat="1" x14ac:dyDescent="0.25">
      <c r="A52" s="27" t="s">
        <v>4</v>
      </c>
      <c r="B52" s="27"/>
      <c r="C52" s="27"/>
      <c r="D52" s="14">
        <f ca="1">D55+D52+D45+D35+D20+D17+D13</f>
        <v>0</v>
      </c>
      <c r="E52" s="9"/>
      <c r="F52" s="9"/>
      <c r="G52" s="9"/>
      <c r="H52" s="9"/>
      <c r="I52" s="9"/>
      <c r="J52" s="9"/>
      <c r="K52" s="9"/>
      <c r="L52" s="9"/>
    </row>
    <row r="53" spans="1:12" s="10" customFormat="1" x14ac:dyDescent="0.25">
      <c r="A53" s="26" t="s">
        <v>84</v>
      </c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2"/>
    </row>
    <row r="54" spans="1:12" s="8" customFormat="1" x14ac:dyDescent="0.25">
      <c r="A54" s="5">
        <v>36</v>
      </c>
      <c r="B54" s="6" t="s">
        <v>26</v>
      </c>
      <c r="C54" s="6" t="s">
        <v>83</v>
      </c>
      <c r="D54" s="6">
        <v>0</v>
      </c>
      <c r="E54" s="6">
        <v>0</v>
      </c>
      <c r="F54" s="6">
        <v>0</v>
      </c>
      <c r="G54" s="6">
        <v>0</v>
      </c>
      <c r="H54" s="6"/>
      <c r="I54" s="7"/>
      <c r="J54" s="7"/>
      <c r="K54" s="7"/>
      <c r="L54" s="6"/>
    </row>
    <row r="55" spans="1:12" s="10" customFormat="1" x14ac:dyDescent="0.25">
      <c r="A55" s="23" t="s">
        <v>4</v>
      </c>
      <c r="B55" s="24"/>
      <c r="C55" s="25"/>
      <c r="D55" s="14">
        <f>D54</f>
        <v>0</v>
      </c>
      <c r="E55" s="14">
        <f t="shared" ref="E55:L55" si="9">E54</f>
        <v>0</v>
      </c>
      <c r="F55" s="14">
        <f t="shared" si="9"/>
        <v>0</v>
      </c>
      <c r="G55" s="14">
        <f t="shared" si="9"/>
        <v>0</v>
      </c>
      <c r="H55" s="14">
        <f t="shared" si="9"/>
        <v>0</v>
      </c>
      <c r="I55" s="14">
        <f t="shared" si="9"/>
        <v>0</v>
      </c>
      <c r="J55" s="14">
        <f t="shared" si="9"/>
        <v>0</v>
      </c>
      <c r="K55" s="14">
        <f t="shared" si="9"/>
        <v>0</v>
      </c>
      <c r="L55" s="14">
        <f t="shared" si="9"/>
        <v>0</v>
      </c>
    </row>
    <row r="56" spans="1:12" s="10" customFormat="1" x14ac:dyDescent="0.25">
      <c r="A56" s="28" t="s">
        <v>80</v>
      </c>
      <c r="B56" s="28"/>
      <c r="C56" s="28"/>
      <c r="D56" s="19">
        <v>18</v>
      </c>
      <c r="E56" s="19">
        <f t="shared" ref="E56:L56" si="10">E52+E45+E35+E20+E17+E13</f>
        <v>10</v>
      </c>
      <c r="F56" s="19">
        <f t="shared" si="10"/>
        <v>4</v>
      </c>
      <c r="G56" s="19">
        <f t="shared" si="10"/>
        <v>2</v>
      </c>
      <c r="H56" s="19">
        <f t="shared" si="10"/>
        <v>2</v>
      </c>
      <c r="I56" s="19">
        <f t="shared" si="10"/>
        <v>0</v>
      </c>
      <c r="J56" s="19">
        <f t="shared" si="10"/>
        <v>0</v>
      </c>
      <c r="K56" s="19">
        <f t="shared" si="10"/>
        <v>0</v>
      </c>
      <c r="L56" s="19">
        <f t="shared" si="10"/>
        <v>0</v>
      </c>
    </row>
    <row r="61" spans="1:12" ht="18.75" x14ac:dyDescent="0.25">
      <c r="C61" s="20"/>
      <c r="D61" s="20"/>
      <c r="E61" s="20"/>
      <c r="F61" s="20"/>
      <c r="G61" s="20"/>
      <c r="H61" s="20"/>
      <c r="I61" s="20"/>
      <c r="J61" s="20"/>
      <c r="K61" s="20"/>
      <c r="L61" s="20"/>
    </row>
  </sheetData>
  <mergeCells count="20">
    <mergeCell ref="A35:C35"/>
    <mergeCell ref="A1:I1"/>
    <mergeCell ref="A2:L2"/>
    <mergeCell ref="A3:A6"/>
    <mergeCell ref="B3:B6"/>
    <mergeCell ref="C3:C6"/>
    <mergeCell ref="D3:D6"/>
    <mergeCell ref="E3:L5"/>
    <mergeCell ref="A7:L7"/>
    <mergeCell ref="A13:C13"/>
    <mergeCell ref="A14:L14"/>
    <mergeCell ref="A18:L18"/>
    <mergeCell ref="A21:L21"/>
    <mergeCell ref="A36:L36"/>
    <mergeCell ref="A45:C45"/>
    <mergeCell ref="A46:L46"/>
    <mergeCell ref="A52:C52"/>
    <mergeCell ref="A56:C56"/>
    <mergeCell ref="A53:L53"/>
    <mergeCell ref="A55:C55"/>
  </mergeCells>
  <pageMargins left="0.7" right="0.7" top="0.75" bottom="0.75" header="0.3" footer="0.3"/>
  <pageSetup paperSize="9" scale="2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122</vt:lpstr>
      <vt:lpstr>Лист2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Тайжанова М.А</dc:creator>
  <cp:lastModifiedBy>USER</cp:lastModifiedBy>
  <cp:lastPrinted>2023-06-22T10:03:34Z</cp:lastPrinted>
  <dcterms:created xsi:type="dcterms:W3CDTF">2021-01-04T11:18:12Z</dcterms:created>
  <dcterms:modified xsi:type="dcterms:W3CDTF">2023-06-22T11:12:05Z</dcterms:modified>
</cp:coreProperties>
</file>